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57" i="1" s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J176" i="1"/>
  <c r="I176" i="1"/>
  <c r="G176" i="1"/>
  <c r="L195" i="1"/>
  <c r="J195" i="1"/>
  <c r="I195" i="1"/>
  <c r="H195" i="1"/>
  <c r="G195" i="1"/>
  <c r="I157" i="1"/>
  <c r="J157" i="1"/>
  <c r="H157" i="1"/>
  <c r="G157" i="1"/>
  <c r="L138" i="1"/>
  <c r="J138" i="1"/>
  <c r="I138" i="1"/>
  <c r="H138" i="1"/>
  <c r="L119" i="1"/>
  <c r="J119" i="1"/>
  <c r="H119" i="1"/>
  <c r="G119" i="1"/>
  <c r="L100" i="1"/>
  <c r="J100" i="1"/>
  <c r="I100" i="1"/>
  <c r="H100" i="1"/>
  <c r="G100" i="1"/>
  <c r="F100" i="1"/>
  <c r="L81" i="1"/>
  <c r="J81" i="1"/>
  <c r="F81" i="1"/>
  <c r="I81" i="1"/>
  <c r="H81" i="1"/>
  <c r="G81" i="1"/>
  <c r="H62" i="1"/>
  <c r="L62" i="1"/>
  <c r="J62" i="1"/>
  <c r="I62" i="1"/>
  <c r="F62" i="1"/>
  <c r="L43" i="1"/>
  <c r="L196" i="1" s="1"/>
  <c r="J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J196" i="1"/>
  <c r="H196" i="1"/>
  <c r="F196" i="1"/>
  <c r="G196" i="1"/>
</calcChain>
</file>

<file path=xl/sharedStrings.xml><?xml version="1.0" encoding="utf-8"?>
<sst xmlns="http://schemas.openxmlformats.org/spreadsheetml/2006/main" count="306" uniqueCount="100">
  <si>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</si>
  <si>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</si>
  <si>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</si>
  <si>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</si>
  <si>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</si>
  <si>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</si>
  <si>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</si>
  <si>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</si>
  <si>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</si>
  <si>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</si>
  <si>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</si>
  <si>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</si>
  <si>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</si>
  <si>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</si>
  <si>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</si>
  <si>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</si>
  <si>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</si>
  <si>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</si>
  <si>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</si>
  <si>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</si>
  <si>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</si>
  <si>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</si>
  <si>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</si>
  <si>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</si>
  <si>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</si>
  <si>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</si>
  <si>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</si>
  <si>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</si>
  <si>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</si>
  <si>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</si>
  <si>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</si>
  <si>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</si>
  <si>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</si>
  <si>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</si>
  <si>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</si>
  <si>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</si>
  <si>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</si>
  <si>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</si>
  <si>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</si>
  <si>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Юдинская ОШ</t>
  </si>
  <si>
    <t>Директор</t>
  </si>
  <si>
    <t>Васильева Е.Н.</t>
  </si>
  <si>
    <t>Каша рисовая молочная со сливочным маслом</t>
  </si>
  <si>
    <t>Какао на молоке</t>
  </si>
  <si>
    <t>Хлеб из пшеничной муки</t>
  </si>
  <si>
    <t>сп. Рец.</t>
  </si>
  <si>
    <t>Сыр "Российский" порционный</t>
  </si>
  <si>
    <t>Суп овощной на мясном бульоне</t>
  </si>
  <si>
    <t>Жаокое по-домашнему</t>
  </si>
  <si>
    <t>Киви</t>
  </si>
  <si>
    <t>Компот из свежих фруктов</t>
  </si>
  <si>
    <t>хлеб из ржаной муки</t>
  </si>
  <si>
    <t>Пюре картофельное со сливочным маслом</t>
  </si>
  <si>
    <t>Тефтели в соусе</t>
  </si>
  <si>
    <t>Компот из изюма</t>
  </si>
  <si>
    <t>Хлеб из ржаной муки</t>
  </si>
  <si>
    <t>Борщ из свежей капусты со сметаной</t>
  </si>
  <si>
    <t>Гуляш изговядины</t>
  </si>
  <si>
    <t>Каша гречневая рассыпчатая</t>
  </si>
  <si>
    <t>Чай с сахаром</t>
  </si>
  <si>
    <t>сп. Рец</t>
  </si>
  <si>
    <t>Запеканка творожная со сгущённым молоком</t>
  </si>
  <si>
    <t>Ши из свежей капусты со сметаной</t>
  </si>
  <si>
    <t>Рис отварной рассыпчатый</t>
  </si>
  <si>
    <t>Рыба филе припущеное</t>
  </si>
  <si>
    <t>Кисель ягодный</t>
  </si>
  <si>
    <t>сп.рец</t>
  </si>
  <si>
    <t>Котлета "Школьная"</t>
  </si>
  <si>
    <t xml:space="preserve">банан </t>
  </si>
  <si>
    <t>Суп "Кудряш" на мясном бульоне</t>
  </si>
  <si>
    <t>Рожки отварные со сливочным маслом</t>
  </si>
  <si>
    <t xml:space="preserve">Биточки </t>
  </si>
  <si>
    <t>45ё</t>
  </si>
  <si>
    <t>Яблоко</t>
  </si>
  <si>
    <t>Суп картофельный с бобовыми</t>
  </si>
  <si>
    <t>Плов</t>
  </si>
  <si>
    <t>Компот из шиповника</t>
  </si>
  <si>
    <t>Каша "Дружба" со сливочным маслом</t>
  </si>
  <si>
    <t>сп рец</t>
  </si>
  <si>
    <t>Кофейный напиток на молоке</t>
  </si>
  <si>
    <t>Груша</t>
  </si>
  <si>
    <t>Рассольник "Ленинградский" со сметаной</t>
  </si>
  <si>
    <t>Печень По - строгановски</t>
  </si>
  <si>
    <t xml:space="preserve">Каша гречневая рассыпчатая </t>
  </si>
  <si>
    <t>пряник</t>
  </si>
  <si>
    <t>Щи из свежей капуств со сметаной</t>
  </si>
  <si>
    <t>Рыба филе припущенное</t>
  </si>
  <si>
    <t>Биточки мясные</t>
  </si>
  <si>
    <t>Чай с с\ахаром</t>
  </si>
  <si>
    <t>Запеканка творожная сповидлом</t>
  </si>
  <si>
    <t xml:space="preserve">Кисель ягодный </t>
  </si>
  <si>
    <t>Суп с макаронными изделиями</t>
  </si>
  <si>
    <t>Котлета рыбная</t>
  </si>
  <si>
    <t>Печень По-строгановски</t>
  </si>
  <si>
    <t>Йогурт</t>
  </si>
  <si>
    <t>Рис отварной рассыпчатый со сливочным маслом</t>
  </si>
  <si>
    <t>Сок фруктовый</t>
  </si>
  <si>
    <t>Печенье</t>
  </si>
  <si>
    <t>Суп картофельный на мясном бульоне</t>
  </si>
  <si>
    <t>"Ёжики"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</si>
</sst>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L169" sqref="L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3.4</v>
      </c>
      <c r="H6" s="40">
        <v>7.3</v>
      </c>
      <c r="I6" s="40">
        <v>29.6</v>
      </c>
      <c r="J6" s="40">
        <v>198</v>
      </c>
      <c r="K6" s="41">
        <v>182</v>
      </c>
      <c r="L6" s="40">
        <v>28.36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30</v>
      </c>
      <c r="G7" s="43">
        <v>13.5</v>
      </c>
      <c r="H7" s="43">
        <v>16.3</v>
      </c>
      <c r="I7" s="43">
        <v>15.5</v>
      </c>
      <c r="J7" s="43">
        <v>165</v>
      </c>
      <c r="K7" s="44" t="s">
        <v>45</v>
      </c>
      <c r="L7" s="43">
        <v>21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694</v>
      </c>
      <c r="L8" s="43">
        <v>14.6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1.6</v>
      </c>
      <c r="H9" s="43">
        <v>0.2</v>
      </c>
      <c r="I9" s="43">
        <v>10.3</v>
      </c>
      <c r="J9" s="43">
        <v>52.4</v>
      </c>
      <c r="K9" s="44" t="s">
        <v>45</v>
      </c>
      <c r="L9" s="43">
        <v>2.94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50</v>
      </c>
      <c r="G10" s="43">
        <v>0.8</v>
      </c>
      <c r="H10" s="43">
        <v>0.4</v>
      </c>
      <c r="I10" s="43">
        <v>8.1</v>
      </c>
      <c r="J10" s="43">
        <v>47</v>
      </c>
      <c r="K10" s="44" t="s">
        <v>45</v>
      </c>
      <c r="L10" s="43">
        <v>8.1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24.2</v>
      </c>
      <c r="H13" s="19">
        <f t="shared" si="0"/>
        <v>29.2</v>
      </c>
      <c r="I13" s="19">
        <f t="shared" si="0"/>
        <v>95.999999999999986</v>
      </c>
      <c r="J13" s="19">
        <f t="shared" si="0"/>
        <v>652.4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2.6</v>
      </c>
      <c r="H15" s="43">
        <v>5.3</v>
      </c>
      <c r="I15" s="43">
        <v>14.3</v>
      </c>
      <c r="J15" s="43">
        <v>195</v>
      </c>
      <c r="K15" s="44">
        <v>131</v>
      </c>
      <c r="L15" s="43">
        <v>20.59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200</v>
      </c>
      <c r="G16" s="43">
        <v>19.600000000000001</v>
      </c>
      <c r="H16" s="43">
        <v>8.6</v>
      </c>
      <c r="I16" s="43">
        <v>6.9</v>
      </c>
      <c r="J16" s="43">
        <v>365</v>
      </c>
      <c r="K16" s="44">
        <v>394</v>
      </c>
      <c r="L16" s="43">
        <v>44.49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0.2</v>
      </c>
      <c r="H18" s="43">
        <v>0</v>
      </c>
      <c r="I18" s="43">
        <v>35.4</v>
      </c>
      <c r="J18" s="43">
        <v>142</v>
      </c>
      <c r="K18" s="44">
        <v>632</v>
      </c>
      <c r="L18" s="43">
        <v>6.92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50</v>
      </c>
      <c r="G20" s="43">
        <v>4.5999999999999996</v>
      </c>
      <c r="H20" s="43">
        <v>0.5</v>
      </c>
      <c r="I20" s="43">
        <v>29.2</v>
      </c>
      <c r="J20" s="43">
        <v>118</v>
      </c>
      <c r="K20" s="44" t="s">
        <v>45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27</v>
      </c>
      <c r="H23" s="19">
        <f t="shared" si="2"/>
        <v>14.399999999999999</v>
      </c>
      <c r="I23" s="19">
        <f t="shared" si="2"/>
        <v>85.8</v>
      </c>
      <c r="J23" s="19">
        <f t="shared" si="2"/>
        <v>820</v>
      </c>
      <c r="K23" s="25"/>
      <c r="L23" s="19">
        <f t="shared" ref="L23" si="3">SUM(L14:L22)</f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1215</v>
      </c>
      <c r="G24" s="32">
        <f t="shared" ref="G24:J24" si="4">G13+G23</f>
        <v>51.2</v>
      </c>
      <c r="H24" s="32">
        <f t="shared" si="4"/>
        <v>43.599999999999994</v>
      </c>
      <c r="I24" s="32">
        <f t="shared" si="4"/>
        <v>181.79999999999998</v>
      </c>
      <c r="J24" s="32">
        <f t="shared" si="4"/>
        <v>1472.4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110</v>
      </c>
      <c r="G25" s="40">
        <v>19.600000000000001</v>
      </c>
      <c r="H25" s="40">
        <v>8.6</v>
      </c>
      <c r="I25" s="40">
        <v>6.9</v>
      </c>
      <c r="J25" s="40">
        <v>205</v>
      </c>
      <c r="K25" s="41">
        <v>422</v>
      </c>
      <c r="L25" s="40">
        <v>38.6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205</v>
      </c>
      <c r="G26" s="43">
        <v>3</v>
      </c>
      <c r="H26" s="43">
        <v>7</v>
      </c>
      <c r="I26" s="43">
        <v>44.5</v>
      </c>
      <c r="J26" s="43">
        <v>164</v>
      </c>
      <c r="K26" s="44">
        <v>520</v>
      </c>
      <c r="L26" s="43">
        <v>22.32</v>
      </c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0.8</v>
      </c>
      <c r="H27" s="43">
        <v>0</v>
      </c>
      <c r="I27" s="43">
        <v>31.96</v>
      </c>
      <c r="J27" s="43">
        <v>125</v>
      </c>
      <c r="K27" s="44">
        <v>702</v>
      </c>
      <c r="L27" s="43">
        <v>11.08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50</v>
      </c>
      <c r="G28" s="43">
        <v>4.5999999999999996</v>
      </c>
      <c r="H28" s="43">
        <v>0.5</v>
      </c>
      <c r="I28" s="43">
        <v>29.2</v>
      </c>
      <c r="J28" s="43">
        <v>118</v>
      </c>
      <c r="K28" s="44" t="s">
        <v>45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28</v>
      </c>
      <c r="H32" s="19">
        <f t="shared" ref="H32" si="7">SUM(H25:H31)</f>
        <v>16.100000000000001</v>
      </c>
      <c r="I32" s="19">
        <f t="shared" ref="I32" si="8">SUM(I25:I31)</f>
        <v>112.56</v>
      </c>
      <c r="J32" s="19">
        <f t="shared" ref="J32:L32" si="9">SUM(J25:J31)</f>
        <v>612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255</v>
      </c>
      <c r="G34" s="43">
        <v>2.2999999999999998</v>
      </c>
      <c r="H34" s="43">
        <v>6.7</v>
      </c>
      <c r="I34" s="43">
        <v>13.14</v>
      </c>
      <c r="J34" s="43">
        <v>122.2</v>
      </c>
      <c r="K34" s="44">
        <v>110</v>
      </c>
      <c r="L34" s="43">
        <v>25.39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80</v>
      </c>
      <c r="G35" s="43">
        <v>8.5</v>
      </c>
      <c r="H35" s="43">
        <v>22.6</v>
      </c>
      <c r="I35" s="43">
        <v>2.2999999999999998</v>
      </c>
      <c r="J35" s="43">
        <v>247.2</v>
      </c>
      <c r="K35" s="44">
        <v>260</v>
      </c>
      <c r="L35" s="43">
        <v>34.979999999999997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200</v>
      </c>
      <c r="G36" s="43">
        <v>8.6999999999999993</v>
      </c>
      <c r="H36" s="43">
        <v>7.8</v>
      </c>
      <c r="I36" s="43">
        <v>42.6</v>
      </c>
      <c r="J36" s="43">
        <v>279</v>
      </c>
      <c r="K36" s="44">
        <v>508</v>
      </c>
      <c r="L36" s="43">
        <v>9.5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</v>
      </c>
      <c r="H37" s="43">
        <v>0.1</v>
      </c>
      <c r="I37" s="43">
        <v>15.2</v>
      </c>
      <c r="J37" s="43">
        <v>62</v>
      </c>
      <c r="K37" s="44">
        <v>686</v>
      </c>
      <c r="L37" s="43">
        <v>2.13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50</v>
      </c>
      <c r="G39" s="43">
        <v>4.5999999999999996</v>
      </c>
      <c r="H39" s="43">
        <v>0.5</v>
      </c>
      <c r="I39" s="43">
        <v>29.2</v>
      </c>
      <c r="J39" s="43">
        <v>118</v>
      </c>
      <c r="K39" s="44" t="s">
        <v>60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785</v>
      </c>
      <c r="G42" s="19">
        <f t="shared" ref="G42" si="10">SUM(G33:G41)</f>
        <v>24.4</v>
      </c>
      <c r="H42" s="19">
        <f t="shared" ref="H42" si="11">SUM(H33:H41)</f>
        <v>37.700000000000003</v>
      </c>
      <c r="I42" s="19">
        <f t="shared" ref="I42" si="12">SUM(I33:I41)</f>
        <v>102.44000000000001</v>
      </c>
      <c r="J42" s="19">
        <f t="shared" ref="J42:L42" si="13">SUM(J33:J41)</f>
        <v>828.4</v>
      </c>
      <c r="K42" s="25"/>
      <c r="L42" s="19">
        <f t="shared" si="13"/>
        <v>75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1350</v>
      </c>
      <c r="G43" s="32">
        <f t="shared" ref="G43" si="14">G32+G42</f>
        <v>52.4</v>
      </c>
      <c r="H43" s="32">
        <f t="shared" ref="H43" si="15">H32+H42</f>
        <v>53.800000000000004</v>
      </c>
      <c r="I43" s="32">
        <f t="shared" ref="I43" si="16">I32+I42</f>
        <v>215</v>
      </c>
      <c r="J43" s="32">
        <f t="shared" ref="J43:L43" si="17">J32+J42</f>
        <v>1440.4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300</v>
      </c>
      <c r="G44" s="40">
        <v>32.200000000000003</v>
      </c>
      <c r="H44" s="40">
        <v>17.899999999999999</v>
      </c>
      <c r="I44" s="40">
        <v>51.9</v>
      </c>
      <c r="J44" s="40">
        <v>469</v>
      </c>
      <c r="K44" s="41">
        <v>366</v>
      </c>
      <c r="L44" s="40">
        <v>72.87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0.3</v>
      </c>
      <c r="H46" s="43">
        <v>0.1</v>
      </c>
      <c r="I46" s="43">
        <v>15.2</v>
      </c>
      <c r="J46" s="43">
        <v>62</v>
      </c>
      <c r="K46" s="44">
        <v>686</v>
      </c>
      <c r="L46" s="43">
        <v>2.13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32.5</v>
      </c>
      <c r="H51" s="19">
        <f t="shared" ref="H51" si="19">SUM(H44:H50)</f>
        <v>18</v>
      </c>
      <c r="I51" s="19">
        <f t="shared" ref="I51" si="20">SUM(I44:I50)</f>
        <v>67.099999999999994</v>
      </c>
      <c r="J51" s="19">
        <f t="shared" ref="J51:L51" si="21">SUM(J44:J50)</f>
        <v>531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2.8</v>
      </c>
      <c r="H53" s="43">
        <v>5.8</v>
      </c>
      <c r="I53" s="43">
        <v>13.9</v>
      </c>
      <c r="J53" s="43">
        <v>252</v>
      </c>
      <c r="K53" s="44">
        <v>120</v>
      </c>
      <c r="L53" s="43">
        <v>25.05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12.3</v>
      </c>
      <c r="H54" s="43">
        <v>9.8000000000000007</v>
      </c>
      <c r="I54" s="43">
        <v>30.9</v>
      </c>
      <c r="J54" s="43">
        <v>239</v>
      </c>
      <c r="K54" s="44">
        <v>300</v>
      </c>
      <c r="L54" s="43">
        <v>25.58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200</v>
      </c>
      <c r="G55" s="43">
        <v>3.96</v>
      </c>
      <c r="H55" s="43">
        <v>8.1</v>
      </c>
      <c r="I55" s="43">
        <v>14</v>
      </c>
      <c r="J55" s="43">
        <v>228</v>
      </c>
      <c r="K55" s="44">
        <v>465</v>
      </c>
      <c r="L55" s="43">
        <v>12.52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0.6</v>
      </c>
      <c r="H56" s="43">
        <v>0.5</v>
      </c>
      <c r="I56" s="43">
        <v>28</v>
      </c>
      <c r="J56" s="43">
        <v>108</v>
      </c>
      <c r="K56" s="44">
        <v>591</v>
      </c>
      <c r="L56" s="43">
        <v>8.85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50</v>
      </c>
      <c r="G58" s="43">
        <v>4.5999999999999996</v>
      </c>
      <c r="H58" s="43">
        <v>0.5</v>
      </c>
      <c r="I58" s="43">
        <v>29.2</v>
      </c>
      <c r="J58" s="43">
        <v>118</v>
      </c>
      <c r="K58" s="44" t="s">
        <v>66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24.260000000000005</v>
      </c>
      <c r="H61" s="19">
        <f t="shared" ref="H61" si="23">SUM(H52:H60)</f>
        <v>24.700000000000003</v>
      </c>
      <c r="I61" s="19">
        <f t="shared" ref="I61" si="24">SUM(I52:I60)</f>
        <v>116</v>
      </c>
      <c r="J61" s="19">
        <f t="shared" ref="J61:L61" si="25">SUM(J52:J60)</f>
        <v>945</v>
      </c>
      <c r="K61" s="25"/>
      <c r="L61" s="19">
        <f t="shared" si="25"/>
        <v>74.999999999999986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1255</v>
      </c>
      <c r="G62" s="32">
        <f t="shared" ref="G62" si="26">G51+G61</f>
        <v>56.760000000000005</v>
      </c>
      <c r="H62" s="32">
        <f t="shared" ref="H62" si="27">H51+H61</f>
        <v>42.7</v>
      </c>
      <c r="I62" s="32">
        <f t="shared" ref="I62" si="28">I51+I61</f>
        <v>183.1</v>
      </c>
      <c r="J62" s="32">
        <f t="shared" ref="J62:L62" si="29">J51+J61</f>
        <v>1476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80</v>
      </c>
      <c r="G63" s="40">
        <v>19.600000000000001</v>
      </c>
      <c r="H63" s="40">
        <v>8.6</v>
      </c>
      <c r="I63" s="40">
        <v>6.9</v>
      </c>
      <c r="J63" s="40">
        <v>205</v>
      </c>
      <c r="K63" s="41">
        <v>422</v>
      </c>
      <c r="L63" s="40">
        <v>46.66</v>
      </c>
    </row>
    <row r="64" spans="1:12" ht="15" x14ac:dyDescent="0.25">
      <c r="A64" s="23"/>
      <c r="B64" s="15"/>
      <c r="C64" s="11"/>
      <c r="D64" s="6"/>
      <c r="E64" s="42" t="s">
        <v>58</v>
      </c>
      <c r="F64" s="43">
        <v>200</v>
      </c>
      <c r="G64" s="43">
        <v>8.6999999999999993</v>
      </c>
      <c r="H64" s="43">
        <v>7.8</v>
      </c>
      <c r="I64" s="43">
        <v>42.6</v>
      </c>
      <c r="J64" s="43">
        <v>279</v>
      </c>
      <c r="K64" s="44">
        <v>508</v>
      </c>
      <c r="L64" s="43">
        <v>9.5</v>
      </c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0.3</v>
      </c>
      <c r="H65" s="43">
        <v>0.1</v>
      </c>
      <c r="I65" s="43">
        <v>15.2</v>
      </c>
      <c r="J65" s="43">
        <v>62</v>
      </c>
      <c r="K65" s="44">
        <v>686</v>
      </c>
      <c r="L65" s="43">
        <v>2.13</v>
      </c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50</v>
      </c>
      <c r="G66" s="43">
        <v>4.5999999999999996</v>
      </c>
      <c r="H66" s="43">
        <v>0.5</v>
      </c>
      <c r="I66" s="43">
        <v>29.2</v>
      </c>
      <c r="J66" s="43">
        <v>118</v>
      </c>
      <c r="K66" s="44" t="s">
        <v>60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100</v>
      </c>
      <c r="G67" s="43"/>
      <c r="H67" s="43"/>
      <c r="I67" s="43"/>
      <c r="J67" s="43"/>
      <c r="K67" s="44" t="s">
        <v>66</v>
      </c>
      <c r="L67" s="43">
        <v>13.71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33.200000000000003</v>
      </c>
      <c r="H70" s="19">
        <f t="shared" ref="H70" si="31">SUM(H63:H69)</f>
        <v>17</v>
      </c>
      <c r="I70" s="19">
        <f t="shared" ref="I70" si="32">SUM(I63:I69)</f>
        <v>93.9</v>
      </c>
      <c r="J70" s="19">
        <f t="shared" ref="J70:L70" si="33">SUM(J63:J69)</f>
        <v>664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8</v>
      </c>
      <c r="H72" s="43">
        <v>2</v>
      </c>
      <c r="I72" s="43">
        <v>5.5</v>
      </c>
      <c r="J72" s="43">
        <v>80.599999999999994</v>
      </c>
      <c r="K72" s="44">
        <v>436</v>
      </c>
      <c r="L72" s="43">
        <v>20.77</v>
      </c>
    </row>
    <row r="73" spans="1:12" ht="15" x14ac:dyDescent="0.25">
      <c r="A73" s="23"/>
      <c r="B73" s="15"/>
      <c r="C73" s="11"/>
      <c r="D73" s="7" t="s">
        <v>28</v>
      </c>
      <c r="E73" s="42" t="s">
        <v>53</v>
      </c>
      <c r="F73" s="43">
        <v>110</v>
      </c>
      <c r="G73" s="43">
        <v>19.600000000000001</v>
      </c>
      <c r="H73" s="43">
        <v>8.6</v>
      </c>
      <c r="I73" s="43">
        <v>6.9</v>
      </c>
      <c r="J73" s="43">
        <v>205</v>
      </c>
      <c r="K73" s="44">
        <v>422</v>
      </c>
      <c r="L73" s="43">
        <v>38.6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205</v>
      </c>
      <c r="G74" s="43">
        <v>5.0999999999999996</v>
      </c>
      <c r="H74" s="43">
        <v>9.1</v>
      </c>
      <c r="I74" s="43">
        <v>43.2</v>
      </c>
      <c r="J74" s="43">
        <v>245</v>
      </c>
      <c r="K74" s="44">
        <v>516</v>
      </c>
      <c r="L74" s="43">
        <v>10.5</v>
      </c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0.3</v>
      </c>
      <c r="H75" s="43">
        <v>0.1</v>
      </c>
      <c r="I75" s="43">
        <v>15.2</v>
      </c>
      <c r="J75" s="43">
        <v>62</v>
      </c>
      <c r="K75" s="44">
        <v>686</v>
      </c>
      <c r="L75" s="43">
        <v>2.13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50</v>
      </c>
      <c r="G77" s="43">
        <v>4.5999999999999996</v>
      </c>
      <c r="H77" s="43">
        <v>0.5</v>
      </c>
      <c r="I77" s="43">
        <v>29.2</v>
      </c>
      <c r="J77" s="43">
        <v>118</v>
      </c>
      <c r="K77" s="44" t="s">
        <v>45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37.6</v>
      </c>
      <c r="H80" s="19">
        <f t="shared" ref="H80" si="35">SUM(H71:H79)</f>
        <v>20.3</v>
      </c>
      <c r="I80" s="19">
        <f t="shared" ref="I80" si="36">SUM(I71:I79)</f>
        <v>100</v>
      </c>
      <c r="J80" s="19">
        <f t="shared" ref="J80:L80" si="37">SUM(J71:J79)</f>
        <v>710.6</v>
      </c>
      <c r="K80" s="25"/>
      <c r="L80" s="19">
        <f t="shared" si="37"/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1395</v>
      </c>
      <c r="G81" s="32">
        <f t="shared" ref="G81" si="38">G70+G80</f>
        <v>70.800000000000011</v>
      </c>
      <c r="H81" s="32">
        <f t="shared" ref="H81" si="39">H70+H80</f>
        <v>37.299999999999997</v>
      </c>
      <c r="I81" s="32">
        <f t="shared" ref="I81" si="40">I70+I80</f>
        <v>193.9</v>
      </c>
      <c r="J81" s="32">
        <f t="shared" ref="J81:L81" si="41">J70+J80</f>
        <v>1374.6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80</v>
      </c>
      <c r="G82" s="40">
        <v>13.3</v>
      </c>
      <c r="H82" s="40">
        <v>12.09</v>
      </c>
      <c r="I82" s="40">
        <v>13.1</v>
      </c>
      <c r="J82" s="40">
        <v>202</v>
      </c>
      <c r="K82" s="41" t="s">
        <v>72</v>
      </c>
      <c r="L82" s="40">
        <v>38.07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200</v>
      </c>
      <c r="G83" s="43">
        <v>3.96</v>
      </c>
      <c r="H83" s="43">
        <v>8.1</v>
      </c>
      <c r="I83" s="43">
        <v>14</v>
      </c>
      <c r="J83" s="43">
        <v>228</v>
      </c>
      <c r="K83" s="44">
        <v>465</v>
      </c>
      <c r="L83" s="43">
        <v>12.52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0.6</v>
      </c>
      <c r="H84" s="43">
        <v>0.5</v>
      </c>
      <c r="I84" s="43">
        <v>28</v>
      </c>
      <c r="J84" s="43">
        <v>108</v>
      </c>
      <c r="K84" s="44">
        <v>591</v>
      </c>
      <c r="L84" s="43">
        <v>8.85</v>
      </c>
    </row>
    <row r="85" spans="1:12" ht="15" x14ac:dyDescent="0.25">
      <c r="A85" s="23"/>
      <c r="B85" s="15"/>
      <c r="C85" s="11"/>
      <c r="D85" s="7" t="s">
        <v>23</v>
      </c>
      <c r="E85" s="42" t="s">
        <v>55</v>
      </c>
      <c r="F85" s="43">
        <v>50</v>
      </c>
      <c r="G85" s="43">
        <v>4.5999999999999996</v>
      </c>
      <c r="H85" s="43">
        <v>0.5</v>
      </c>
      <c r="I85" s="43">
        <v>29.2</v>
      </c>
      <c r="J85" s="43">
        <v>118</v>
      </c>
      <c r="K85" s="44" t="s">
        <v>60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73</v>
      </c>
      <c r="F86" s="43">
        <v>90</v>
      </c>
      <c r="G86" s="43">
        <v>0.26</v>
      </c>
      <c r="H86" s="43">
        <v>0.17</v>
      </c>
      <c r="I86" s="43">
        <v>13.81</v>
      </c>
      <c r="J86" s="43">
        <v>217</v>
      </c>
      <c r="K86" s="44" t="s">
        <v>60</v>
      </c>
      <c r="L86" s="43">
        <v>12.56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22.720000000000002</v>
      </c>
      <c r="H89" s="19">
        <f t="shared" ref="H89" si="43">SUM(H82:H88)</f>
        <v>21.36</v>
      </c>
      <c r="I89" s="19">
        <f t="shared" ref="I89" si="44">SUM(I82:I88)</f>
        <v>98.11</v>
      </c>
      <c r="J89" s="19">
        <f t="shared" ref="J89:L89" si="45">SUM(J82:J88)</f>
        <v>873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6.2</v>
      </c>
      <c r="H91" s="43">
        <v>5.6</v>
      </c>
      <c r="I91" s="43">
        <v>22.3</v>
      </c>
      <c r="J91" s="43">
        <v>167</v>
      </c>
      <c r="K91" s="44">
        <v>139</v>
      </c>
      <c r="L91" s="43">
        <v>20.09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200</v>
      </c>
      <c r="G92" s="43">
        <v>16.5</v>
      </c>
      <c r="H92" s="43">
        <v>16.899999999999999</v>
      </c>
      <c r="I92" s="43">
        <v>24.4</v>
      </c>
      <c r="J92" s="43">
        <v>322</v>
      </c>
      <c r="K92" s="44">
        <v>256</v>
      </c>
      <c r="L92" s="43">
        <v>41.21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0.2</v>
      </c>
      <c r="H94" s="43">
        <v>0</v>
      </c>
      <c r="I94" s="43">
        <v>8.9</v>
      </c>
      <c r="J94" s="43">
        <v>36</v>
      </c>
      <c r="K94" s="44">
        <v>646</v>
      </c>
      <c r="L94" s="43">
        <v>10.7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55</v>
      </c>
      <c r="F96" s="43">
        <v>50</v>
      </c>
      <c r="G96" s="43">
        <v>4.5999999999999996</v>
      </c>
      <c r="H96" s="43">
        <v>0.5</v>
      </c>
      <c r="I96" s="43">
        <v>29.2</v>
      </c>
      <c r="J96" s="43">
        <v>118</v>
      </c>
      <c r="K96" s="44" t="s">
        <v>60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27.5</v>
      </c>
      <c r="H99" s="19">
        <f t="shared" ref="H99" si="47">SUM(H90:H98)</f>
        <v>23</v>
      </c>
      <c r="I99" s="19">
        <f t="shared" ref="I99" si="48">SUM(I90:I98)</f>
        <v>84.8</v>
      </c>
      <c r="J99" s="19">
        <f t="shared" ref="J99:L99" si="49">SUM(J90:J98)</f>
        <v>643</v>
      </c>
      <c r="K99" s="25"/>
      <c r="L99" s="19">
        <f t="shared" si="49"/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50">G89+G99</f>
        <v>50.22</v>
      </c>
      <c r="H100" s="32">
        <f t="shared" ref="H100" si="51">H89+H99</f>
        <v>44.36</v>
      </c>
      <c r="I100" s="32">
        <f t="shared" ref="I100" si="52">I89+I99</f>
        <v>182.91</v>
      </c>
      <c r="J100" s="32">
        <f t="shared" ref="J100:L100" si="53">J89+J99</f>
        <v>1516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205</v>
      </c>
      <c r="G101" s="40">
        <v>4.0999999999999996</v>
      </c>
      <c r="H101" s="40">
        <v>7.6</v>
      </c>
      <c r="I101" s="40">
        <v>29.6</v>
      </c>
      <c r="J101" s="40">
        <v>205</v>
      </c>
      <c r="K101" s="41">
        <v>175</v>
      </c>
      <c r="L101" s="40">
        <v>24.18</v>
      </c>
    </row>
    <row r="102" spans="1:12" ht="15" x14ac:dyDescent="0.25">
      <c r="A102" s="23"/>
      <c r="B102" s="15"/>
      <c r="C102" s="11"/>
      <c r="D102" s="6"/>
      <c r="E102" s="42" t="s">
        <v>46</v>
      </c>
      <c r="F102" s="43">
        <v>30</v>
      </c>
      <c r="G102" s="43">
        <v>13.5</v>
      </c>
      <c r="H102" s="43">
        <v>16.3</v>
      </c>
      <c r="I102" s="43">
        <v>15.5</v>
      </c>
      <c r="J102" s="43">
        <v>165</v>
      </c>
      <c r="K102" s="44" t="s">
        <v>78</v>
      </c>
      <c r="L102" s="43">
        <v>21</v>
      </c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694</v>
      </c>
      <c r="L103" s="43">
        <v>13.2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1.6</v>
      </c>
      <c r="H104" s="43">
        <v>0.2</v>
      </c>
      <c r="I104" s="43">
        <v>10.3</v>
      </c>
      <c r="J104" s="43">
        <v>52.4</v>
      </c>
      <c r="K104" s="44" t="s">
        <v>78</v>
      </c>
      <c r="L104" s="43">
        <v>2.94</v>
      </c>
    </row>
    <row r="105" spans="1:12" ht="15" x14ac:dyDescent="0.25">
      <c r="A105" s="23"/>
      <c r="B105" s="15"/>
      <c r="C105" s="11"/>
      <c r="D105" s="7" t="s">
        <v>24</v>
      </c>
      <c r="E105" s="42" t="s">
        <v>80</v>
      </c>
      <c r="F105" s="43">
        <v>60</v>
      </c>
      <c r="G105" s="43">
        <v>0.8</v>
      </c>
      <c r="H105" s="43">
        <v>0.4</v>
      </c>
      <c r="I105" s="43">
        <v>8.1</v>
      </c>
      <c r="J105" s="43">
        <v>47</v>
      </c>
      <c r="K105" s="44" t="s">
        <v>78</v>
      </c>
      <c r="L105" s="43">
        <v>13.68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24.900000000000002</v>
      </c>
      <c r="H108" s="19">
        <f t="shared" si="54"/>
        <v>29.499999999999996</v>
      </c>
      <c r="I108" s="19">
        <f t="shared" si="54"/>
        <v>95.999999999999986</v>
      </c>
      <c r="J108" s="19">
        <f t="shared" si="54"/>
        <v>659.4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205</v>
      </c>
      <c r="G110" s="43">
        <v>1.9</v>
      </c>
      <c r="H110" s="43">
        <v>3.2</v>
      </c>
      <c r="I110" s="43">
        <v>16</v>
      </c>
      <c r="J110" s="43">
        <v>108</v>
      </c>
      <c r="K110" s="44">
        <v>132</v>
      </c>
      <c r="L110" s="43">
        <v>31.68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80</v>
      </c>
      <c r="G111" s="43">
        <v>10.9</v>
      </c>
      <c r="H111" s="43">
        <v>10.9</v>
      </c>
      <c r="I111" s="43">
        <v>3.2</v>
      </c>
      <c r="J111" s="43">
        <v>156</v>
      </c>
      <c r="K111" s="44">
        <v>431</v>
      </c>
      <c r="L111" s="43">
        <v>28.69</v>
      </c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200</v>
      </c>
      <c r="G112" s="43">
        <v>8.6999999999999993</v>
      </c>
      <c r="H112" s="43">
        <v>7.8</v>
      </c>
      <c r="I112" s="43">
        <v>42.6</v>
      </c>
      <c r="J112" s="43">
        <v>279</v>
      </c>
      <c r="K112" s="44">
        <v>508</v>
      </c>
      <c r="L112" s="43">
        <v>9.5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0.3</v>
      </c>
      <c r="H113" s="43">
        <v>0.1</v>
      </c>
      <c r="I113" s="43">
        <v>15.2</v>
      </c>
      <c r="J113" s="43">
        <v>62</v>
      </c>
      <c r="K113" s="44">
        <v>686</v>
      </c>
      <c r="L113" s="43">
        <v>2.13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50</v>
      </c>
      <c r="G115" s="43">
        <v>4.5999999999999996</v>
      </c>
      <c r="H115" s="43">
        <v>0.5</v>
      </c>
      <c r="I115" s="43">
        <v>29.2</v>
      </c>
      <c r="J115" s="43">
        <v>118</v>
      </c>
      <c r="K115" s="44" t="s">
        <v>78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56">SUM(G109:G117)</f>
        <v>26.4</v>
      </c>
      <c r="H118" s="19">
        <f t="shared" si="56"/>
        <v>22.500000000000004</v>
      </c>
      <c r="I118" s="19">
        <f t="shared" si="56"/>
        <v>106.2</v>
      </c>
      <c r="J118" s="19">
        <f t="shared" si="56"/>
        <v>723</v>
      </c>
      <c r="K118" s="25"/>
      <c r="L118" s="19">
        <f t="shared" ref="L118" si="57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1260</v>
      </c>
      <c r="G119" s="32">
        <f t="shared" ref="G119" si="58">G108+G118</f>
        <v>51.3</v>
      </c>
      <c r="H119" s="32">
        <f t="shared" ref="H119" si="59">H108+H118</f>
        <v>52</v>
      </c>
      <c r="I119" s="32">
        <f t="shared" ref="I119" si="60">I108+I118</f>
        <v>202.2</v>
      </c>
      <c r="J119" s="32">
        <f t="shared" ref="J119:L119" si="61">J108+J118</f>
        <v>1382.4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80</v>
      </c>
      <c r="G120" s="40">
        <v>19.600000000000001</v>
      </c>
      <c r="H120" s="40">
        <v>8.6</v>
      </c>
      <c r="I120" s="40">
        <v>6.9</v>
      </c>
      <c r="J120" s="40">
        <v>205</v>
      </c>
      <c r="K120" s="41">
        <v>422</v>
      </c>
      <c r="L120" s="40">
        <v>40.89</v>
      </c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205</v>
      </c>
      <c r="G121" s="43">
        <v>5.0999999999999996</v>
      </c>
      <c r="H121" s="43">
        <v>9.1</v>
      </c>
      <c r="I121" s="43">
        <v>43.2</v>
      </c>
      <c r="J121" s="43">
        <v>245</v>
      </c>
      <c r="K121" s="44">
        <v>516</v>
      </c>
      <c r="L121" s="43">
        <v>10.5</v>
      </c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0.6</v>
      </c>
      <c r="H122" s="43">
        <v>0.5</v>
      </c>
      <c r="I122" s="43">
        <v>28</v>
      </c>
      <c r="J122" s="43">
        <v>108</v>
      </c>
      <c r="K122" s="44">
        <v>591</v>
      </c>
      <c r="L122" s="43">
        <v>8.85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50</v>
      </c>
      <c r="G123" s="43">
        <v>4.5999999999999996</v>
      </c>
      <c r="H123" s="43">
        <v>0.5</v>
      </c>
      <c r="I123" s="43">
        <v>29.2</v>
      </c>
      <c r="J123" s="43">
        <v>118</v>
      </c>
      <c r="K123" s="44" t="s">
        <v>78</v>
      </c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84</v>
      </c>
      <c r="F124" s="43">
        <v>60</v>
      </c>
      <c r="G124" s="43">
        <v>5.9</v>
      </c>
      <c r="H124" s="43">
        <v>9.6999999999999993</v>
      </c>
      <c r="I124" s="43">
        <v>70.5</v>
      </c>
      <c r="J124" s="43">
        <v>355</v>
      </c>
      <c r="K124" s="44" t="s">
        <v>78</v>
      </c>
      <c r="L124" s="43">
        <v>11.76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7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35.800000000000004</v>
      </c>
      <c r="H127" s="19">
        <f t="shared" si="62"/>
        <v>28.4</v>
      </c>
      <c r="I127" s="19">
        <f t="shared" si="62"/>
        <v>177.8</v>
      </c>
      <c r="J127" s="19">
        <f t="shared" si="62"/>
        <v>1031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85</v>
      </c>
      <c r="F129" s="43">
        <v>205</v>
      </c>
      <c r="G129" s="43">
        <v>2.8</v>
      </c>
      <c r="H129" s="43">
        <v>5.8</v>
      </c>
      <c r="I129" s="43">
        <v>13.9</v>
      </c>
      <c r="J129" s="43">
        <v>252</v>
      </c>
      <c r="K129" s="44">
        <v>120</v>
      </c>
      <c r="L129" s="43">
        <v>25.05</v>
      </c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80</v>
      </c>
      <c r="G130" s="43">
        <v>13.3</v>
      </c>
      <c r="H130" s="43">
        <v>12.09</v>
      </c>
      <c r="I130" s="43">
        <v>13.1</v>
      </c>
      <c r="J130" s="43">
        <v>202</v>
      </c>
      <c r="K130" s="44">
        <v>451</v>
      </c>
      <c r="L130" s="43">
        <v>32.299999999999997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63</v>
      </c>
      <c r="F131" s="43">
        <v>200</v>
      </c>
      <c r="G131" s="43">
        <v>3.96</v>
      </c>
      <c r="H131" s="43">
        <v>8.1</v>
      </c>
      <c r="I131" s="43">
        <v>14</v>
      </c>
      <c r="J131" s="43">
        <v>228</v>
      </c>
      <c r="K131" s="44">
        <v>465</v>
      </c>
      <c r="L131" s="43">
        <v>12.52</v>
      </c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0.3</v>
      </c>
      <c r="H132" s="43">
        <v>0.1</v>
      </c>
      <c r="I132" s="43">
        <v>15.2</v>
      </c>
      <c r="J132" s="43">
        <v>62</v>
      </c>
      <c r="K132" s="44">
        <v>686</v>
      </c>
      <c r="L132" s="43">
        <v>2.13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50</v>
      </c>
      <c r="G134" s="43">
        <v>4.5999999999999996</v>
      </c>
      <c r="H134" s="43">
        <v>0.5</v>
      </c>
      <c r="I134" s="43">
        <v>29.2</v>
      </c>
      <c r="J134" s="43">
        <v>118</v>
      </c>
      <c r="K134" s="44" t="s">
        <v>78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24.96</v>
      </c>
      <c r="H137" s="19">
        <f t="shared" si="64"/>
        <v>26.590000000000003</v>
      </c>
      <c r="I137" s="19">
        <f t="shared" si="64"/>
        <v>85.4</v>
      </c>
      <c r="J137" s="19">
        <f t="shared" si="64"/>
        <v>862</v>
      </c>
      <c r="K137" s="25"/>
      <c r="L137" s="19">
        <f t="shared" ref="L137" si="65">SUM(L128:L136)</f>
        <v>74.999999999999986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1330</v>
      </c>
      <c r="G138" s="32">
        <f t="shared" ref="G138" si="66">G127+G137</f>
        <v>60.760000000000005</v>
      </c>
      <c r="H138" s="32">
        <f t="shared" ref="H138" si="67">H127+H137</f>
        <v>54.99</v>
      </c>
      <c r="I138" s="32">
        <f t="shared" ref="I138" si="68">I127+I137</f>
        <v>263.20000000000005</v>
      </c>
      <c r="J138" s="32">
        <f t="shared" ref="J138:L138" si="69">J127+J137</f>
        <v>1893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300</v>
      </c>
      <c r="G139" s="40">
        <v>30.2</v>
      </c>
      <c r="H139" s="40">
        <v>17.899999999999999</v>
      </c>
      <c r="I139" s="40">
        <v>51.9</v>
      </c>
      <c r="J139" s="40">
        <v>496</v>
      </c>
      <c r="K139" s="41">
        <v>366</v>
      </c>
      <c r="L139" s="40">
        <v>66.150000000000006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>
        <v>200</v>
      </c>
      <c r="G141" s="43">
        <v>0.6</v>
      </c>
      <c r="H141" s="43">
        <v>0.5</v>
      </c>
      <c r="I141" s="43">
        <v>28</v>
      </c>
      <c r="J141" s="43">
        <v>108</v>
      </c>
      <c r="K141" s="44">
        <v>591</v>
      </c>
      <c r="L141" s="43">
        <v>8.85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30.8</v>
      </c>
      <c r="H146" s="19">
        <f t="shared" si="70"/>
        <v>18.399999999999999</v>
      </c>
      <c r="I146" s="19">
        <f t="shared" si="70"/>
        <v>79.900000000000006</v>
      </c>
      <c r="J146" s="19">
        <f t="shared" si="70"/>
        <v>604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91</v>
      </c>
      <c r="F148" s="43">
        <v>200</v>
      </c>
      <c r="G148" s="43">
        <v>3.8</v>
      </c>
      <c r="H148" s="43">
        <v>5</v>
      </c>
      <c r="I148" s="43">
        <v>12.7</v>
      </c>
      <c r="J148" s="43">
        <v>112</v>
      </c>
      <c r="K148" s="44">
        <v>148</v>
      </c>
      <c r="L148" s="43">
        <v>19.440000000000001</v>
      </c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80</v>
      </c>
      <c r="G149" s="43">
        <v>12.3</v>
      </c>
      <c r="H149" s="43">
        <v>9.8000000000000007</v>
      </c>
      <c r="I149" s="43">
        <v>30.9</v>
      </c>
      <c r="J149" s="43">
        <v>209</v>
      </c>
      <c r="K149" s="44">
        <v>324</v>
      </c>
      <c r="L149" s="43">
        <v>28.11</v>
      </c>
    </row>
    <row r="150" spans="1:12" ht="15" x14ac:dyDescent="0.25">
      <c r="A150" s="23"/>
      <c r="B150" s="15"/>
      <c r="C150" s="11"/>
      <c r="D150" s="7" t="s">
        <v>29</v>
      </c>
      <c r="E150" s="42" t="s">
        <v>52</v>
      </c>
      <c r="F150" s="43">
        <v>205</v>
      </c>
      <c r="G150" s="43">
        <v>3</v>
      </c>
      <c r="H150" s="43">
        <v>7</v>
      </c>
      <c r="I150" s="43">
        <v>44.5</v>
      </c>
      <c r="J150" s="43">
        <v>164</v>
      </c>
      <c r="K150" s="44">
        <v>520</v>
      </c>
      <c r="L150" s="43">
        <v>22.32</v>
      </c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0.3</v>
      </c>
      <c r="H151" s="43">
        <v>0.1</v>
      </c>
      <c r="I151" s="43">
        <v>15.2</v>
      </c>
      <c r="J151" s="43">
        <v>62</v>
      </c>
      <c r="K151" s="44">
        <v>686</v>
      </c>
      <c r="L151" s="43">
        <v>2.13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50</v>
      </c>
      <c r="G153" s="43">
        <v>4.5999999999999996</v>
      </c>
      <c r="H153" s="43">
        <v>0.5</v>
      </c>
      <c r="I153" s="43">
        <v>29.2</v>
      </c>
      <c r="J153" s="43">
        <v>118</v>
      </c>
      <c r="K153" s="44" t="s">
        <v>78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24</v>
      </c>
      <c r="H156" s="19">
        <f t="shared" si="72"/>
        <v>22.400000000000002</v>
      </c>
      <c r="I156" s="19">
        <f t="shared" si="72"/>
        <v>132.5</v>
      </c>
      <c r="J156" s="19">
        <f t="shared" si="72"/>
        <v>665</v>
      </c>
      <c r="K156" s="25"/>
      <c r="L156" s="19">
        <f t="shared" ref="L156" si="73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1235</v>
      </c>
      <c r="G157" s="32">
        <f t="shared" ref="G157" si="74">G146+G156</f>
        <v>54.8</v>
      </c>
      <c r="H157" s="32">
        <f t="shared" ref="H157" si="75">H146+H156</f>
        <v>40.799999999999997</v>
      </c>
      <c r="I157" s="32">
        <f t="shared" ref="I157" si="76">I146+I156</f>
        <v>212.4</v>
      </c>
      <c r="J157" s="32">
        <f t="shared" ref="J157:L157" si="77">J146+J156</f>
        <v>1269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100</v>
      </c>
      <c r="G158" s="40">
        <v>12.3</v>
      </c>
      <c r="H158" s="40">
        <v>9.8000000000000007</v>
      </c>
      <c r="I158" s="40">
        <v>30.9</v>
      </c>
      <c r="J158" s="40">
        <v>239</v>
      </c>
      <c r="K158" s="41">
        <v>300</v>
      </c>
      <c r="L158" s="40">
        <v>25.58</v>
      </c>
    </row>
    <row r="159" spans="1:12" ht="15" x14ac:dyDescent="0.25">
      <c r="A159" s="23"/>
      <c r="B159" s="15"/>
      <c r="C159" s="11"/>
      <c r="D159" s="6"/>
      <c r="E159" s="42" t="s">
        <v>95</v>
      </c>
      <c r="F159" s="43">
        <v>205</v>
      </c>
      <c r="G159" s="43">
        <v>3.96</v>
      </c>
      <c r="H159" s="43">
        <v>8.1</v>
      </c>
      <c r="I159" s="43">
        <v>14</v>
      </c>
      <c r="J159" s="43">
        <v>228</v>
      </c>
      <c r="K159" s="44">
        <v>465</v>
      </c>
      <c r="L159" s="43">
        <v>12.52</v>
      </c>
    </row>
    <row r="160" spans="1:12" ht="15" x14ac:dyDescent="0.25">
      <c r="A160" s="23"/>
      <c r="B160" s="15"/>
      <c r="C160" s="11"/>
      <c r="D160" s="7" t="s">
        <v>22</v>
      </c>
      <c r="E160" s="42" t="s">
        <v>96</v>
      </c>
      <c r="F160" s="43">
        <v>250</v>
      </c>
      <c r="G160" s="43">
        <v>0.5</v>
      </c>
      <c r="H160" s="43">
        <v>0.1</v>
      </c>
      <c r="I160" s="43">
        <v>10.1</v>
      </c>
      <c r="J160" s="43">
        <v>46</v>
      </c>
      <c r="K160" s="44" t="s">
        <v>78</v>
      </c>
      <c r="L160" s="43">
        <v>26.4</v>
      </c>
    </row>
    <row r="161" spans="1:12" ht="15" x14ac:dyDescent="0.25">
      <c r="A161" s="23"/>
      <c r="B161" s="15"/>
      <c r="C161" s="11"/>
      <c r="D161" s="7" t="s">
        <v>23</v>
      </c>
      <c r="E161" s="42" t="s">
        <v>55</v>
      </c>
      <c r="F161" s="43">
        <v>50</v>
      </c>
      <c r="G161" s="43">
        <v>4.5999999999999996</v>
      </c>
      <c r="H161" s="43">
        <v>0.5</v>
      </c>
      <c r="I161" s="43">
        <v>29.2</v>
      </c>
      <c r="J161" s="43">
        <v>118</v>
      </c>
      <c r="K161" s="44" t="s">
        <v>78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97</v>
      </c>
      <c r="F162" s="43">
        <v>30</v>
      </c>
      <c r="G162" s="43">
        <v>5.42</v>
      </c>
      <c r="H162" s="43">
        <v>21.39</v>
      </c>
      <c r="I162" s="43">
        <v>68.97</v>
      </c>
      <c r="J162" s="43">
        <v>468</v>
      </c>
      <c r="K162" s="44" t="s">
        <v>78</v>
      </c>
      <c r="L162" s="43">
        <v>7.5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635</v>
      </c>
      <c r="G165" s="19">
        <f t="shared" ref="G165:J165" si="78">SUM(G158:G164)</f>
        <v>26.78</v>
      </c>
      <c r="H165" s="19">
        <f t="shared" si="78"/>
        <v>39.89</v>
      </c>
      <c r="I165" s="19">
        <f t="shared" si="78"/>
        <v>153.17000000000002</v>
      </c>
      <c r="J165" s="19">
        <f t="shared" si="78"/>
        <v>1099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2.6</v>
      </c>
      <c r="H167" s="43">
        <v>5.3</v>
      </c>
      <c r="I167" s="43">
        <v>14.3</v>
      </c>
      <c r="J167" s="43">
        <v>195</v>
      </c>
      <c r="K167" s="44">
        <v>131</v>
      </c>
      <c r="L167" s="43">
        <v>23.05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80</v>
      </c>
      <c r="G168" s="43">
        <v>19.600000000000001</v>
      </c>
      <c r="H168" s="43">
        <v>8.6</v>
      </c>
      <c r="I168" s="43">
        <v>6.9</v>
      </c>
      <c r="J168" s="43">
        <v>205</v>
      </c>
      <c r="K168" s="44">
        <v>422</v>
      </c>
      <c r="L168" s="43">
        <v>36.32</v>
      </c>
    </row>
    <row r="169" spans="1:12" ht="15" x14ac:dyDescent="0.25">
      <c r="A169" s="23"/>
      <c r="B169" s="15"/>
      <c r="C169" s="11"/>
      <c r="D169" s="7" t="s">
        <v>29</v>
      </c>
      <c r="E169" s="42" t="s">
        <v>70</v>
      </c>
      <c r="F169" s="43">
        <v>205</v>
      </c>
      <c r="G169" s="43">
        <v>5.0999999999999996</v>
      </c>
      <c r="H169" s="43">
        <v>9.1</v>
      </c>
      <c r="I169" s="43">
        <v>43.2</v>
      </c>
      <c r="J169" s="43">
        <v>245</v>
      </c>
      <c r="K169" s="44">
        <v>516</v>
      </c>
      <c r="L169" s="43">
        <v>10.5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0.3</v>
      </c>
      <c r="H170" s="43">
        <v>0.1</v>
      </c>
      <c r="I170" s="43">
        <v>15.2</v>
      </c>
      <c r="J170" s="43">
        <v>62</v>
      </c>
      <c r="K170" s="44">
        <v>686</v>
      </c>
      <c r="L170" s="43">
        <v>2.13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50</v>
      </c>
      <c r="G172" s="43">
        <v>4.5999999999999996</v>
      </c>
      <c r="H172" s="43">
        <v>0.5</v>
      </c>
      <c r="I172" s="43">
        <v>29.2</v>
      </c>
      <c r="J172" s="43">
        <v>118</v>
      </c>
      <c r="K172" s="44" t="s">
        <v>78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32.200000000000003</v>
      </c>
      <c r="H175" s="19">
        <f t="shared" si="80"/>
        <v>23.6</v>
      </c>
      <c r="I175" s="19">
        <f t="shared" si="80"/>
        <v>108.80000000000001</v>
      </c>
      <c r="J175" s="19">
        <f t="shared" si="80"/>
        <v>825</v>
      </c>
      <c r="K175" s="25"/>
      <c r="L175" s="19">
        <f t="shared" ref="L175" si="8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1420</v>
      </c>
      <c r="G176" s="32">
        <f t="shared" ref="G176" si="82">G165+G175</f>
        <v>58.980000000000004</v>
      </c>
      <c r="H176" s="32">
        <f t="shared" ref="H176" si="83">H165+H175</f>
        <v>63.49</v>
      </c>
      <c r="I176" s="32">
        <f t="shared" ref="I176" si="84">I165+I175</f>
        <v>261.97000000000003</v>
      </c>
      <c r="J176" s="32">
        <f t="shared" ref="J176:L176" si="85">J165+J175</f>
        <v>1924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80</v>
      </c>
      <c r="G177" s="40">
        <v>10.9</v>
      </c>
      <c r="H177" s="40">
        <v>10.9</v>
      </c>
      <c r="I177" s="40">
        <v>3.2</v>
      </c>
      <c r="J177" s="40">
        <v>156</v>
      </c>
      <c r="K177" s="41">
        <v>431</v>
      </c>
      <c r="L177" s="40">
        <v>28.69</v>
      </c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205</v>
      </c>
      <c r="G178" s="43">
        <v>3</v>
      </c>
      <c r="H178" s="43">
        <v>7</v>
      </c>
      <c r="I178" s="43">
        <v>44.5</v>
      </c>
      <c r="J178" s="43">
        <v>164</v>
      </c>
      <c r="K178" s="44">
        <v>520</v>
      </c>
      <c r="L178" s="43">
        <v>22.32</v>
      </c>
    </row>
    <row r="179" spans="1:12" ht="15" x14ac:dyDescent="0.25">
      <c r="A179" s="23"/>
      <c r="B179" s="15"/>
      <c r="C179" s="11"/>
      <c r="D179" s="7" t="s">
        <v>22</v>
      </c>
      <c r="E179" s="42" t="s">
        <v>94</v>
      </c>
      <c r="F179" s="43">
        <v>250</v>
      </c>
      <c r="G179" s="43">
        <v>0.1</v>
      </c>
      <c r="H179" s="43">
        <v>0.1</v>
      </c>
      <c r="I179" s="43">
        <v>15</v>
      </c>
      <c r="J179" s="43">
        <v>62</v>
      </c>
      <c r="K179" s="44" t="s">
        <v>78</v>
      </c>
      <c r="L179" s="43">
        <v>20.99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50</v>
      </c>
      <c r="G180" s="43">
        <v>4.5999999999999996</v>
      </c>
      <c r="H180" s="43">
        <v>0.5</v>
      </c>
      <c r="I180" s="43">
        <v>29.2</v>
      </c>
      <c r="J180" s="43">
        <v>118</v>
      </c>
      <c r="K180" s="44" t="s">
        <v>78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585</v>
      </c>
      <c r="G184" s="19">
        <f t="shared" ref="G184:J184" si="86">SUM(G177:G183)</f>
        <v>18.600000000000001</v>
      </c>
      <c r="H184" s="19">
        <f t="shared" si="86"/>
        <v>18.5</v>
      </c>
      <c r="I184" s="19">
        <f t="shared" si="86"/>
        <v>91.9</v>
      </c>
      <c r="J184" s="19">
        <f t="shared" si="86"/>
        <v>500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6.2</v>
      </c>
      <c r="H186" s="43">
        <v>5.6</v>
      </c>
      <c r="I186" s="43">
        <v>22.3</v>
      </c>
      <c r="J186" s="43">
        <v>167</v>
      </c>
      <c r="K186" s="44">
        <v>139</v>
      </c>
      <c r="L186" s="43">
        <v>20.09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80</v>
      </c>
      <c r="G187" s="43">
        <v>19.600000000000001</v>
      </c>
      <c r="H187" s="43">
        <v>8.6</v>
      </c>
      <c r="I187" s="43">
        <v>6.9</v>
      </c>
      <c r="J187" s="43">
        <v>205</v>
      </c>
      <c r="K187" s="44">
        <v>422</v>
      </c>
      <c r="L187" s="43">
        <v>40.28</v>
      </c>
    </row>
    <row r="188" spans="1:12" ht="15" x14ac:dyDescent="0.25">
      <c r="A188" s="23"/>
      <c r="B188" s="15"/>
      <c r="C188" s="11"/>
      <c r="D188" s="7" t="s">
        <v>29</v>
      </c>
      <c r="E188" s="42" t="s">
        <v>58</v>
      </c>
      <c r="F188" s="43">
        <v>200</v>
      </c>
      <c r="G188" s="43">
        <v>8.6999999999999993</v>
      </c>
      <c r="H188" s="43">
        <v>7.8</v>
      </c>
      <c r="I188" s="43">
        <v>42.6</v>
      </c>
      <c r="J188" s="43">
        <v>279</v>
      </c>
      <c r="K188" s="44">
        <v>508</v>
      </c>
      <c r="L188" s="43">
        <v>9.5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0.3</v>
      </c>
      <c r="H189" s="43">
        <v>0.1</v>
      </c>
      <c r="I189" s="43">
        <v>15.2</v>
      </c>
      <c r="J189" s="43">
        <v>62</v>
      </c>
      <c r="K189" s="44">
        <v>686</v>
      </c>
      <c r="L189" s="43">
        <v>2.13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50</v>
      </c>
      <c r="G191" s="43">
        <v>4.5999999999999996</v>
      </c>
      <c r="H191" s="43">
        <v>0.5</v>
      </c>
      <c r="I191" s="43">
        <v>29.2</v>
      </c>
      <c r="J191" s="43">
        <v>118</v>
      </c>
      <c r="K191" s="44" t="s">
        <v>78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39.4</v>
      </c>
      <c r="H194" s="19">
        <f t="shared" si="88"/>
        <v>22.6</v>
      </c>
      <c r="I194" s="19">
        <f t="shared" si="88"/>
        <v>116.20000000000002</v>
      </c>
      <c r="J194" s="19">
        <f t="shared" si="88"/>
        <v>831</v>
      </c>
      <c r="K194" s="25"/>
      <c r="L194" s="19">
        <f t="shared" ref="L194" si="89">SUM(L185:L193)</f>
        <v>75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1365</v>
      </c>
      <c r="G195" s="32">
        <f t="shared" ref="G195" si="90">G184+G194</f>
        <v>58</v>
      </c>
      <c r="H195" s="32">
        <f t="shared" ref="H195" si="91">H184+H194</f>
        <v>41.1</v>
      </c>
      <c r="I195" s="32">
        <f t="shared" ref="I195" si="92">I184+I194</f>
        <v>208.10000000000002</v>
      </c>
      <c r="J195" s="32">
        <f t="shared" ref="J195:L195" si="93">J184+J194</f>
        <v>1331</v>
      </c>
      <c r="K195" s="32"/>
      <c r="L195" s="32">
        <f t="shared" si="93"/>
        <v>150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56.522000000000006</v>
      </c>
      <c r="H196" s="34">
        <f t="shared" si="94"/>
        <v>47.414000000000009</v>
      </c>
      <c r="I196" s="34">
        <f t="shared" si="94"/>
        <v>210.458</v>
      </c>
      <c r="J196" s="34">
        <f t="shared" si="94"/>
        <v>1507.8799999999999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2024-03-05T07:52:53Z</dcterms:modified>
</cp:coreProperties>
</file>